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375"/>
  </bookViews>
  <sheets>
    <sheet name="附件6" sheetId="1" r:id="rId1"/>
  </sheets>
  <definedNames>
    <definedName name="_xlnm.Print_Area" localSheetId="0">附件6!$A$1:$K$7</definedName>
  </definedNames>
  <calcPr calcId="114210"/>
</workbook>
</file>

<file path=xl/calcChain.xml><?xml version="1.0" encoding="utf-8"?>
<calcChain xmlns="http://schemas.openxmlformats.org/spreadsheetml/2006/main">
  <c r="G5" i="1"/>
  <c r="H5"/>
  <c r="G6"/>
  <c r="H6"/>
  <c r="H7"/>
  <c r="K7"/>
  <c r="J7"/>
  <c r="I7"/>
  <c r="G7"/>
  <c r="F7"/>
  <c r="E7"/>
  <c r="D7"/>
  <c r="C7"/>
  <c r="K6"/>
  <c r="J6"/>
  <c r="I6"/>
  <c r="K5"/>
  <c r="J5"/>
  <c r="I5"/>
</calcChain>
</file>

<file path=xl/sharedStrings.xml><?xml version="1.0" encoding="utf-8"?>
<sst xmlns="http://schemas.openxmlformats.org/spreadsheetml/2006/main" count="17" uniqueCount="16">
  <si>
    <t>单位：户、亩、元</t>
  </si>
  <si>
    <t>序号</t>
  </si>
  <si>
    <t>单位</t>
  </si>
  <si>
    <t>投保户数</t>
  </si>
  <si>
    <t>承保面积</t>
  </si>
  <si>
    <t>水稻保费合计</t>
  </si>
  <si>
    <t>中央和省级财政补贴保费70%</t>
  </si>
  <si>
    <t>漳平市财政补贴保费10%</t>
  </si>
  <si>
    <t>农户承担20%</t>
  </si>
  <si>
    <t>早稻</t>
  </si>
  <si>
    <t>中稻</t>
  </si>
  <si>
    <t>晚稻</t>
  </si>
  <si>
    <t>合计</t>
  </si>
  <si>
    <t>菁城</t>
  </si>
  <si>
    <t>拱桥</t>
  </si>
  <si>
    <t xml:space="preserve"> 2025年漳平市水稻完全成本保险投保情况汇总表（第二批）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</si>
</sst>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);[Red]\(0.00\)"/>
    <numFmt numFmtId="178" formatCode="0.00_ "/>
  </numFmts>
  <fonts count="1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8"/>
      <name val="方正小标宋简体"/>
      <family val="4"/>
      <charset val="134"/>
    </font>
    <font>
      <u/>
      <sz val="12"/>
      <name val="方正小标宋简体"/>
      <family val="4"/>
      <charset val="134"/>
    </font>
    <font>
      <sz val="12"/>
      <name val="方正小标宋简体"/>
      <family val="4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/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</cellXfs>
  <cellStyles count="2">
    <cellStyle name="gcd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K8"/>
  <sheetViews>
    <sheetView tabSelected="1" workbookViewId="0">
      <selection sqref="A1:K1"/>
    </sheetView>
  </sheetViews>
  <sheetFormatPr defaultRowHeight="13.5"/>
  <cols>
    <col min="1" max="1" width="5" style="3" customWidth="1"/>
    <col min="2" max="2" width="7" style="3" customWidth="1"/>
    <col min="3" max="3" width="9" style="3" customWidth="1"/>
    <col min="4" max="4" width="10.875" style="3" customWidth="1"/>
    <col min="5" max="5" width="12" style="3" customWidth="1"/>
    <col min="6" max="6" width="11.25" style="3" customWidth="1"/>
    <col min="7" max="7" width="11.75" style="3" customWidth="1"/>
    <col min="8" max="8" width="12.875" style="3" customWidth="1"/>
    <col min="9" max="9" width="14.5" style="3" customWidth="1"/>
    <col min="10" max="10" width="13.125" style="3" customWidth="1"/>
    <col min="11" max="11" width="14.125" style="3" customWidth="1"/>
    <col min="12" max="16384" width="9" style="3"/>
  </cols>
  <sheetData>
    <row r="1" spans="1:11" ht="30.95" customHeight="1">
      <c r="A1" s="13" t="s">
        <v>15</v>
      </c>
      <c r="B1" s="14"/>
      <c r="C1" s="15"/>
      <c r="D1" s="15"/>
      <c r="E1" s="15"/>
      <c r="F1" s="15"/>
      <c r="G1" s="15"/>
      <c r="H1" s="15"/>
      <c r="I1" s="15"/>
      <c r="J1" s="15"/>
      <c r="K1" s="15"/>
    </row>
    <row r="2" spans="1:11" ht="30" customHeight="1">
      <c r="A2" s="16"/>
      <c r="B2" s="16"/>
      <c r="C2" s="16"/>
      <c r="D2" s="16"/>
      <c r="E2" s="4"/>
      <c r="F2" s="4"/>
      <c r="G2" s="5"/>
      <c r="H2" s="5"/>
      <c r="I2" s="5"/>
      <c r="J2" s="17" t="s">
        <v>0</v>
      </c>
      <c r="K2" s="17"/>
    </row>
    <row r="3" spans="1:11" s="1" customFormat="1" ht="30" customHeight="1">
      <c r="A3" s="20" t="s">
        <v>1</v>
      </c>
      <c r="B3" s="22" t="s">
        <v>2</v>
      </c>
      <c r="C3" s="23" t="s">
        <v>3</v>
      </c>
      <c r="D3" s="12" t="s">
        <v>4</v>
      </c>
      <c r="E3" s="12"/>
      <c r="F3" s="12"/>
      <c r="G3" s="12"/>
      <c r="H3" s="12" t="s">
        <v>5</v>
      </c>
      <c r="I3" s="12" t="s">
        <v>6</v>
      </c>
      <c r="J3" s="12" t="s">
        <v>7</v>
      </c>
      <c r="K3" s="12" t="s">
        <v>8</v>
      </c>
    </row>
    <row r="4" spans="1:11" s="1" customFormat="1" ht="30" customHeight="1">
      <c r="A4" s="21"/>
      <c r="B4" s="22"/>
      <c r="C4" s="23"/>
      <c r="D4" s="6" t="s">
        <v>9</v>
      </c>
      <c r="E4" s="6" t="s">
        <v>10</v>
      </c>
      <c r="F4" s="6" t="s">
        <v>11</v>
      </c>
      <c r="G4" s="6" t="s">
        <v>12</v>
      </c>
      <c r="H4" s="12"/>
      <c r="I4" s="12"/>
      <c r="J4" s="12"/>
      <c r="K4" s="12"/>
    </row>
    <row r="5" spans="1:11" s="2" customFormat="1" ht="30" customHeight="1">
      <c r="A5" s="7">
        <v>1</v>
      </c>
      <c r="B5" s="8" t="s">
        <v>13</v>
      </c>
      <c r="C5" s="9">
        <v>112</v>
      </c>
      <c r="D5" s="10">
        <v>26</v>
      </c>
      <c r="E5" s="10">
        <v>0</v>
      </c>
      <c r="F5" s="10">
        <v>119</v>
      </c>
      <c r="G5" s="10">
        <f>SUM(D5:F5)</f>
        <v>145</v>
      </c>
      <c r="H5" s="11">
        <f>G5*30</f>
        <v>4350</v>
      </c>
      <c r="I5" s="11">
        <f>H5*0.7</f>
        <v>3045</v>
      </c>
      <c r="J5" s="11">
        <f>H5*0.1</f>
        <v>435</v>
      </c>
      <c r="K5" s="11">
        <f>H5*0.2</f>
        <v>870</v>
      </c>
    </row>
    <row r="6" spans="1:11" s="2" customFormat="1" ht="30" customHeight="1">
      <c r="A6" s="7">
        <v>2</v>
      </c>
      <c r="B6" s="8" t="s">
        <v>14</v>
      </c>
      <c r="C6" s="9">
        <v>2142</v>
      </c>
      <c r="D6" s="10">
        <v>381</v>
      </c>
      <c r="E6" s="10">
        <v>3479</v>
      </c>
      <c r="F6" s="10">
        <v>523</v>
      </c>
      <c r="G6" s="10">
        <f>SUM(D6:F6)</f>
        <v>4383</v>
      </c>
      <c r="H6" s="11">
        <f>G6*30</f>
        <v>131490</v>
      </c>
      <c r="I6" s="11">
        <f>H6*0.7</f>
        <v>92043</v>
      </c>
      <c r="J6" s="11">
        <f>H6*0.1</f>
        <v>13149</v>
      </c>
      <c r="K6" s="11">
        <f>H6*0.2</f>
        <v>26298</v>
      </c>
    </row>
    <row r="7" spans="1:11" ht="30" customHeight="1">
      <c r="A7" s="18" t="s">
        <v>12</v>
      </c>
      <c r="B7" s="19"/>
      <c r="C7" s="7">
        <f>SUM(C5:C6)</f>
        <v>2254</v>
      </c>
      <c r="D7" s="7">
        <f>SUM(D5:D6)</f>
        <v>407</v>
      </c>
      <c r="E7" s="7">
        <f>SUM(E5:E6)</f>
        <v>3479</v>
      </c>
      <c r="F7" s="7">
        <f>SUM(F5:F6)</f>
        <v>642</v>
      </c>
      <c r="G7" s="7">
        <f>SUM(G5:G6)</f>
        <v>4528</v>
      </c>
      <c r="H7" s="11">
        <f>H5+H6</f>
        <v>135840</v>
      </c>
      <c r="I7" s="11">
        <f>H7*0.7</f>
        <v>95088</v>
      </c>
      <c r="J7" s="11">
        <f>H7*0.1</f>
        <v>13584</v>
      </c>
      <c r="K7" s="11">
        <f>H7*0.2</f>
        <v>27168</v>
      </c>
    </row>
    <row r="8" spans="1:11" ht="30" customHeight="1"/>
  </sheetData>
  <mergeCells count="12">
    <mergeCell ref="A7:B7"/>
    <mergeCell ref="A3:A4"/>
    <mergeCell ref="B3:B4"/>
    <mergeCell ref="C3:C4"/>
    <mergeCell ref="H3:H4"/>
    <mergeCell ref="A1:K1"/>
    <mergeCell ref="A2:D2"/>
    <mergeCell ref="J2:K2"/>
    <mergeCell ref="D3:G3"/>
    <mergeCell ref="I3:I4"/>
    <mergeCell ref="J3:J4"/>
    <mergeCell ref="K3:K4"/>
  </mergeCells>
  <phoneticPr fontId="9" type="noConversion"/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附件6</vt:lpstr>
      <vt:lpstr>附件6!Print_Area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chenbinbin03</dc:creator>
  <cp:lastModifiedBy>Administrator</cp:lastModifiedBy>
  <cp:lastPrinted>2022-06-09T07:29:00Z</cp:lastPrinted>
  <dcterms:created xsi:type="dcterms:W3CDTF">2021-07-15T00:31:00Z</dcterms:created>
  <dcterms:modified xsi:type="dcterms:W3CDTF">2025-07-22T01:26:56Z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122D9DE06B2644078E8E2D02ACA8F40A_12</vt:lpwstr>
  </property>
</Properties>
</file>