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<sst xmlns="http://schemas.openxmlformats.org/spreadsheetml/2006/main" count="45" uniqueCount="32">
  <si>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 xml:space="preserve"> 2025年漳平市水稻完全成本保险投保情况汇总表</t>
  </si>
  <si>
    <t>单位：户、亩、元</t>
  </si>
  <si>
    <t>序号</t>
  </si>
  <si>
    <t>单位</t>
  </si>
  <si>
    <t>投保户数</t>
  </si>
  <si>
    <t>投保亩数</t>
  </si>
  <si>
    <t>水稻保费合计</t>
  </si>
  <si>
    <t>中央财政补贴保费35%</t>
  </si>
  <si>
    <t>省级财政补贴保费35%</t>
  </si>
  <si>
    <t>漳平市财政补贴保费10%</t>
  </si>
  <si>
    <t>农户承担20%</t>
  </si>
  <si>
    <t>承保公司</t>
  </si>
  <si>
    <t>赤水镇</t>
  </si>
  <si>
    <t>人保财险</t>
  </si>
  <si>
    <t>桂林街道</t>
  </si>
  <si>
    <t>和平镇</t>
  </si>
  <si>
    <t>灵地乡</t>
  </si>
  <si>
    <t>芦芝镇</t>
  </si>
  <si>
    <t>南洋镇</t>
  </si>
  <si>
    <t>双洋镇</t>
  </si>
  <si>
    <t>吾祠乡</t>
  </si>
  <si>
    <t>西园镇</t>
  </si>
  <si>
    <t>新桥镇</t>
  </si>
  <si>
    <t>永福镇</t>
  </si>
  <si>
    <t>官田</t>
  </si>
  <si>
    <t>国寿财险</t>
  </si>
  <si>
    <t>溪南</t>
  </si>
  <si>
    <t>象湖</t>
  </si>
  <si>
    <t>菁城</t>
  </si>
  <si>
    <t>太平洋财险</t>
  </si>
  <si>
    <t>拱桥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</si>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</sst>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.00_ "/>
    <numFmt numFmtId="179" formatCode="0_ "/>
  </numFmts>
  <fonts count="29">
    <font>
      <sz val="11"/>
      <color theme="1"/>
      <name val="Tahoma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u/>
      <sz val="12"/>
      <name val="方正小标宋简体"/>
      <charset val="134"/>
    </font>
    <font>
      <sz val="12"/>
      <name val="方正小标宋简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  <xf numFmtId="0" fontId="9" fillId="0" borderId="0">
      <alignment vertical="center"/>
    </xf>
  </cellStyleXfs>
  <cellXfs count="3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Fill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176" fontId="7" fillId="0" borderId="0" xfId="49" applyNumberFormat="1" applyFont="1" applyFill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77" fontId="8" fillId="0" borderId="2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/>
    </xf>
    <xf numFmtId="177" fontId="8" fillId="0" borderId="4" xfId="49" applyNumberFormat="1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7" fontId="2" fillId="0" borderId="3" xfId="49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178" fontId="8" fillId="0" borderId="3" xfId="5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1" sqref="J11"/>
    </sheetView>
  </sheetViews>
  <sheetFormatPr defaultColWidth="9" defaultRowHeight="13.5"/>
  <cols>
    <col min="1" max="1" width="5" style="1" customWidth="1"/>
    <col min="2" max="2" width="12" style="1" customWidth="1"/>
    <col min="3" max="9" width="13.75" style="1" customWidth="1"/>
    <col min="10" max="10" width="11.625" style="1" customWidth="1"/>
    <col min="11" max="16384" width="9" style="1"/>
  </cols>
  <sheetData>
    <row r="1" s="1" customFormat="1" ht="24" spans="1:9">
      <c r="A1" s="5" t="s">
        <v>0</v>
      </c>
      <c r="B1" s="6"/>
      <c r="C1" s="7"/>
      <c r="D1" s="7"/>
      <c r="E1" s="7"/>
      <c r="F1" s="7"/>
      <c r="G1" s="7"/>
      <c r="H1" s="7"/>
      <c r="I1" s="7"/>
    </row>
    <row r="2" s="1" customFormat="1" spans="1:9">
      <c r="A2" s="8"/>
      <c r="B2" s="8"/>
      <c r="C2" s="9"/>
      <c r="D2" s="8"/>
      <c r="E2" s="8"/>
      <c r="F2" s="8"/>
      <c r="G2" s="8"/>
      <c r="H2" s="10" t="s">
        <v>1</v>
      </c>
      <c r="I2" s="10"/>
    </row>
    <row r="3" s="2" customFormat="1" ht="17.25" customHeight="1" spans="1:10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5" t="s">
        <v>7</v>
      </c>
      <c r="G3" s="14" t="s">
        <v>8</v>
      </c>
      <c r="H3" s="15" t="s">
        <v>9</v>
      </c>
      <c r="I3" s="15" t="s">
        <v>10</v>
      </c>
      <c r="J3" s="28" t="s">
        <v>11</v>
      </c>
    </row>
    <row r="4" s="2" customFormat="1" ht="27.75" customHeight="1" spans="1:10">
      <c r="A4" s="16"/>
      <c r="B4" s="12"/>
      <c r="C4" s="13"/>
      <c r="D4" s="17"/>
      <c r="E4" s="15"/>
      <c r="F4" s="15"/>
      <c r="G4" s="17"/>
      <c r="H4" s="15"/>
      <c r="I4" s="15"/>
      <c r="J4" s="29"/>
    </row>
    <row r="5" s="3" customFormat="1" ht="21.75" customHeight="1" spans="1:10">
      <c r="A5" s="18">
        <v>1</v>
      </c>
      <c r="B5" s="19" t="s">
        <v>12</v>
      </c>
      <c r="C5" s="20">
        <v>1717</v>
      </c>
      <c r="D5" s="21">
        <v>13408</v>
      </c>
      <c r="E5" s="22">
        <f t="shared" ref="E5:E20" si="0">D5*30</f>
        <v>402240</v>
      </c>
      <c r="F5" s="22">
        <f t="shared" ref="F5:F20" si="1">E5*0.35</f>
        <v>140784</v>
      </c>
      <c r="G5" s="22">
        <f t="shared" ref="G5:G20" si="2">E5*0.35</f>
        <v>140784</v>
      </c>
      <c r="H5" s="22">
        <f t="shared" ref="H5:H20" si="3">E5*0.1</f>
        <v>40224</v>
      </c>
      <c r="I5" s="22">
        <f t="shared" ref="I5:I20" si="4">E5*0.2</f>
        <v>80448</v>
      </c>
      <c r="J5" s="30" t="s">
        <v>13</v>
      </c>
    </row>
    <row r="6" s="3" customFormat="1" ht="21.75" customHeight="1" spans="1:10">
      <c r="A6" s="18">
        <v>2</v>
      </c>
      <c r="B6" s="19" t="s">
        <v>14</v>
      </c>
      <c r="C6" s="20">
        <v>2058</v>
      </c>
      <c r="D6" s="21">
        <v>4404</v>
      </c>
      <c r="E6" s="22">
        <f t="shared" si="0"/>
        <v>132120</v>
      </c>
      <c r="F6" s="22">
        <f t="shared" si="1"/>
        <v>46242</v>
      </c>
      <c r="G6" s="22">
        <f t="shared" si="2"/>
        <v>46242</v>
      </c>
      <c r="H6" s="22">
        <f t="shared" si="3"/>
        <v>13212</v>
      </c>
      <c r="I6" s="22">
        <f t="shared" si="4"/>
        <v>26424</v>
      </c>
      <c r="J6" s="30" t="s">
        <v>13</v>
      </c>
    </row>
    <row r="7" s="3" customFormat="1" ht="21.75" customHeight="1" spans="1:10">
      <c r="A7" s="18">
        <v>3</v>
      </c>
      <c r="B7" s="19" t="s">
        <v>15</v>
      </c>
      <c r="C7" s="20">
        <v>1860</v>
      </c>
      <c r="D7" s="21">
        <v>4821</v>
      </c>
      <c r="E7" s="22">
        <f t="shared" si="0"/>
        <v>144630</v>
      </c>
      <c r="F7" s="22">
        <f t="shared" si="1"/>
        <v>50620.5</v>
      </c>
      <c r="G7" s="22">
        <f t="shared" si="2"/>
        <v>50620.5</v>
      </c>
      <c r="H7" s="22">
        <f t="shared" si="3"/>
        <v>14463</v>
      </c>
      <c r="I7" s="22">
        <f t="shared" si="4"/>
        <v>28926</v>
      </c>
      <c r="J7" s="30" t="s">
        <v>13</v>
      </c>
    </row>
    <row r="8" s="3" customFormat="1" ht="21.75" customHeight="1" spans="1:10">
      <c r="A8" s="18">
        <v>4</v>
      </c>
      <c r="B8" s="19" t="s">
        <v>16</v>
      </c>
      <c r="C8" s="20">
        <v>1648</v>
      </c>
      <c r="D8" s="21">
        <v>5197</v>
      </c>
      <c r="E8" s="22">
        <f t="shared" si="0"/>
        <v>155910</v>
      </c>
      <c r="F8" s="22">
        <f t="shared" si="1"/>
        <v>54568.5</v>
      </c>
      <c r="G8" s="22">
        <f t="shared" si="2"/>
        <v>54568.5</v>
      </c>
      <c r="H8" s="22">
        <f t="shared" si="3"/>
        <v>15591</v>
      </c>
      <c r="I8" s="22">
        <f t="shared" si="4"/>
        <v>31182</v>
      </c>
      <c r="J8" s="30" t="s">
        <v>13</v>
      </c>
    </row>
    <row r="9" s="3" customFormat="1" ht="21.75" customHeight="1" spans="1:10">
      <c r="A9" s="18">
        <v>5</v>
      </c>
      <c r="B9" s="19" t="s">
        <v>17</v>
      </c>
      <c r="C9" s="20">
        <v>1424</v>
      </c>
      <c r="D9" s="21">
        <v>4710</v>
      </c>
      <c r="E9" s="22">
        <f t="shared" si="0"/>
        <v>141300</v>
      </c>
      <c r="F9" s="22">
        <f t="shared" si="1"/>
        <v>49455</v>
      </c>
      <c r="G9" s="22">
        <f t="shared" si="2"/>
        <v>49455</v>
      </c>
      <c r="H9" s="22">
        <f t="shared" si="3"/>
        <v>14130</v>
      </c>
      <c r="I9" s="22">
        <f t="shared" si="4"/>
        <v>28260</v>
      </c>
      <c r="J9" s="30" t="s">
        <v>13</v>
      </c>
    </row>
    <row r="10" s="3" customFormat="1" ht="21.75" customHeight="1" spans="1:10">
      <c r="A10" s="18">
        <v>6</v>
      </c>
      <c r="B10" s="19" t="s">
        <v>18</v>
      </c>
      <c r="C10" s="20">
        <v>1523</v>
      </c>
      <c r="D10" s="21">
        <v>4911</v>
      </c>
      <c r="E10" s="22">
        <f t="shared" si="0"/>
        <v>147330</v>
      </c>
      <c r="F10" s="22">
        <f t="shared" si="1"/>
        <v>51565.5</v>
      </c>
      <c r="G10" s="22">
        <f t="shared" si="2"/>
        <v>51565.5</v>
      </c>
      <c r="H10" s="22">
        <f t="shared" si="3"/>
        <v>14733</v>
      </c>
      <c r="I10" s="22">
        <f t="shared" si="4"/>
        <v>29466</v>
      </c>
      <c r="J10" s="30" t="s">
        <v>13</v>
      </c>
    </row>
    <row r="11" s="3" customFormat="1" ht="21.75" customHeight="1" spans="1:10">
      <c r="A11" s="18">
        <v>7</v>
      </c>
      <c r="B11" s="19" t="s">
        <v>19</v>
      </c>
      <c r="C11" s="23">
        <v>2108</v>
      </c>
      <c r="D11" s="21">
        <v>12776</v>
      </c>
      <c r="E11" s="22">
        <f t="shared" si="0"/>
        <v>383280</v>
      </c>
      <c r="F11" s="22">
        <f t="shared" si="1"/>
        <v>134148</v>
      </c>
      <c r="G11" s="22">
        <f t="shared" si="2"/>
        <v>134148</v>
      </c>
      <c r="H11" s="22">
        <f t="shared" si="3"/>
        <v>38328</v>
      </c>
      <c r="I11" s="22">
        <f t="shared" si="4"/>
        <v>76656</v>
      </c>
      <c r="J11" s="30" t="s">
        <v>13</v>
      </c>
    </row>
    <row r="12" s="3" customFormat="1" ht="21.75" customHeight="1" spans="1:10">
      <c r="A12" s="18">
        <v>8</v>
      </c>
      <c r="B12" s="19" t="s">
        <v>20</v>
      </c>
      <c r="C12" s="20">
        <v>1252</v>
      </c>
      <c r="D12" s="21">
        <v>5887</v>
      </c>
      <c r="E12" s="22">
        <f t="shared" si="0"/>
        <v>176610</v>
      </c>
      <c r="F12" s="22">
        <f t="shared" si="1"/>
        <v>61813.5</v>
      </c>
      <c r="G12" s="22">
        <f t="shared" si="2"/>
        <v>61813.5</v>
      </c>
      <c r="H12" s="22">
        <f t="shared" si="3"/>
        <v>17661</v>
      </c>
      <c r="I12" s="22">
        <f t="shared" si="4"/>
        <v>35322</v>
      </c>
      <c r="J12" s="30" t="s">
        <v>13</v>
      </c>
    </row>
    <row r="13" s="3" customFormat="1" ht="21.75" customHeight="1" spans="1:10">
      <c r="A13" s="18">
        <v>9</v>
      </c>
      <c r="B13" s="19" t="s">
        <v>21</v>
      </c>
      <c r="C13" s="20">
        <v>2690</v>
      </c>
      <c r="D13" s="21">
        <v>5718</v>
      </c>
      <c r="E13" s="22">
        <f t="shared" si="0"/>
        <v>171540</v>
      </c>
      <c r="F13" s="22">
        <f t="shared" si="1"/>
        <v>60039</v>
      </c>
      <c r="G13" s="22">
        <f t="shared" si="2"/>
        <v>60039</v>
      </c>
      <c r="H13" s="22">
        <f t="shared" si="3"/>
        <v>17154</v>
      </c>
      <c r="I13" s="22">
        <f t="shared" si="4"/>
        <v>34308</v>
      </c>
      <c r="J13" s="30" t="s">
        <v>13</v>
      </c>
    </row>
    <row r="14" s="3" customFormat="1" ht="21.75" customHeight="1" spans="1:10">
      <c r="A14" s="18">
        <v>10</v>
      </c>
      <c r="B14" s="19" t="s">
        <v>22</v>
      </c>
      <c r="C14" s="20">
        <v>6168</v>
      </c>
      <c r="D14" s="21">
        <v>16785</v>
      </c>
      <c r="E14" s="22">
        <f t="shared" si="0"/>
        <v>503550</v>
      </c>
      <c r="F14" s="22">
        <f t="shared" si="1"/>
        <v>176242.5</v>
      </c>
      <c r="G14" s="22">
        <f t="shared" si="2"/>
        <v>176242.5</v>
      </c>
      <c r="H14" s="22">
        <f t="shared" si="3"/>
        <v>50355</v>
      </c>
      <c r="I14" s="22">
        <f t="shared" si="4"/>
        <v>100710</v>
      </c>
      <c r="J14" s="30" t="s">
        <v>13</v>
      </c>
    </row>
    <row r="15" s="3" customFormat="1" ht="21.75" customHeight="1" spans="1:10">
      <c r="A15" s="18">
        <v>11</v>
      </c>
      <c r="B15" s="19" t="s">
        <v>23</v>
      </c>
      <c r="C15" s="24">
        <v>7761</v>
      </c>
      <c r="D15" s="21">
        <v>16020</v>
      </c>
      <c r="E15" s="22">
        <f t="shared" si="0"/>
        <v>480600</v>
      </c>
      <c r="F15" s="22">
        <f t="shared" si="1"/>
        <v>168210</v>
      </c>
      <c r="G15" s="22">
        <f t="shared" si="2"/>
        <v>168210</v>
      </c>
      <c r="H15" s="22">
        <f t="shared" si="3"/>
        <v>48060</v>
      </c>
      <c r="I15" s="22">
        <f t="shared" si="4"/>
        <v>96120</v>
      </c>
      <c r="J15" s="30" t="s">
        <v>13</v>
      </c>
    </row>
    <row r="16" s="4" customFormat="1" ht="21.75" customHeight="1" spans="1:10">
      <c r="A16" s="18">
        <v>12</v>
      </c>
      <c r="B16" s="19" t="s">
        <v>24</v>
      </c>
      <c r="C16" s="25">
        <v>2230</v>
      </c>
      <c r="D16" s="26">
        <v>7105</v>
      </c>
      <c r="E16" s="22">
        <f t="shared" si="0"/>
        <v>213150</v>
      </c>
      <c r="F16" s="22">
        <f t="shared" si="1"/>
        <v>74602.5</v>
      </c>
      <c r="G16" s="22">
        <f t="shared" si="2"/>
        <v>74602.5</v>
      </c>
      <c r="H16" s="22">
        <f t="shared" si="3"/>
        <v>21315</v>
      </c>
      <c r="I16" s="22">
        <f t="shared" si="4"/>
        <v>42630</v>
      </c>
      <c r="J16" s="31" t="s">
        <v>25</v>
      </c>
    </row>
    <row r="17" s="4" customFormat="1" ht="21.75" customHeight="1" spans="1:10">
      <c r="A17" s="18">
        <v>13</v>
      </c>
      <c r="B17" s="19" t="s">
        <v>26</v>
      </c>
      <c r="C17" s="25">
        <v>4184</v>
      </c>
      <c r="D17" s="26">
        <v>14200</v>
      </c>
      <c r="E17" s="22">
        <f t="shared" si="0"/>
        <v>426000</v>
      </c>
      <c r="F17" s="22">
        <f t="shared" si="1"/>
        <v>149100</v>
      </c>
      <c r="G17" s="22">
        <f t="shared" si="2"/>
        <v>149100</v>
      </c>
      <c r="H17" s="22">
        <f t="shared" si="3"/>
        <v>42600</v>
      </c>
      <c r="I17" s="22">
        <f t="shared" si="4"/>
        <v>85200</v>
      </c>
      <c r="J17" s="31" t="s">
        <v>25</v>
      </c>
    </row>
    <row r="18" s="4" customFormat="1" ht="21.75" customHeight="1" spans="1:10">
      <c r="A18" s="18">
        <v>14</v>
      </c>
      <c r="B18" s="19" t="s">
        <v>27</v>
      </c>
      <c r="C18" s="25">
        <v>2487</v>
      </c>
      <c r="D18" s="26">
        <v>6830</v>
      </c>
      <c r="E18" s="22">
        <f t="shared" si="0"/>
        <v>204900</v>
      </c>
      <c r="F18" s="22">
        <f t="shared" si="1"/>
        <v>71715</v>
      </c>
      <c r="G18" s="22">
        <f t="shared" si="2"/>
        <v>71715</v>
      </c>
      <c r="H18" s="22">
        <f t="shared" si="3"/>
        <v>20490</v>
      </c>
      <c r="I18" s="22">
        <f t="shared" si="4"/>
        <v>40980</v>
      </c>
      <c r="J18" s="31" t="s">
        <v>25</v>
      </c>
    </row>
    <row r="19" s="4" customFormat="1" ht="21.75" customHeight="1" spans="1:10">
      <c r="A19" s="18">
        <v>15</v>
      </c>
      <c r="B19" s="20" t="s">
        <v>28</v>
      </c>
      <c r="C19" s="20"/>
      <c r="D19" s="20">
        <v>145</v>
      </c>
      <c r="E19" s="22">
        <f t="shared" si="0"/>
        <v>4350</v>
      </c>
      <c r="F19" s="22">
        <f t="shared" si="1"/>
        <v>1522.5</v>
      </c>
      <c r="G19" s="22">
        <f t="shared" si="2"/>
        <v>1522.5</v>
      </c>
      <c r="H19" s="22">
        <f t="shared" si="3"/>
        <v>435</v>
      </c>
      <c r="I19" s="22"/>
      <c r="J19" s="31" t="s">
        <v>29</v>
      </c>
    </row>
    <row r="20" s="4" customFormat="1" ht="21.75" customHeight="1" spans="1:10">
      <c r="A20" s="18">
        <v>16</v>
      </c>
      <c r="B20" s="20" t="s">
        <v>30</v>
      </c>
      <c r="C20" s="20"/>
      <c r="D20" s="20">
        <v>4383</v>
      </c>
      <c r="E20" s="22">
        <f t="shared" si="0"/>
        <v>131490</v>
      </c>
      <c r="F20" s="22">
        <f t="shared" si="1"/>
        <v>46021.5</v>
      </c>
      <c r="G20" s="22">
        <f t="shared" si="2"/>
        <v>46021.5</v>
      </c>
      <c r="H20" s="22">
        <f t="shared" si="3"/>
        <v>13149</v>
      </c>
      <c r="I20" s="22"/>
      <c r="J20" s="31" t="s">
        <v>29</v>
      </c>
    </row>
    <row r="21" s="4" customFormat="1" ht="21.75" customHeight="1" spans="1:10">
      <c r="A21" s="20"/>
      <c r="B21" s="20" t="s">
        <v>31</v>
      </c>
      <c r="C21" s="20"/>
      <c r="D21" s="21">
        <f t="shared" ref="D21:I21" si="5">SUM(D5:D20)</f>
        <v>127300</v>
      </c>
      <c r="E21" s="27">
        <f t="shared" si="5"/>
        <v>3819000</v>
      </c>
      <c r="F21" s="27">
        <f t="shared" si="5"/>
        <v>1336650</v>
      </c>
      <c r="G21" s="27">
        <f t="shared" si="5"/>
        <v>1336650</v>
      </c>
      <c r="H21" s="27">
        <f t="shared" si="5"/>
        <v>381900</v>
      </c>
      <c r="I21" s="27">
        <f>SUM(I5:I20)</f>
        <v>736632</v>
      </c>
      <c r="J21" s="31"/>
    </row>
  </sheetData>
  <mergeCells count="12">
    <mergeCell ref="A1:I1"/>
    <mergeCell ref="H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" right="0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2025-06-09T00:51:00Z</cp:lastPrinted>
  <dcterms:modified xsi:type="dcterms:W3CDTF">2025-06-20T01:48:18Z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071C7691C64342F79C77B40B527B8371</vt:lpwstr>
  </property>
  <property fmtid="{D5CDD505-2E9C-101B-9397-08002B2CF9AE}" pid="3" name="KSOProductBuildVer">
    <vt:lpwstr>2052-12.1.0.21541</vt:lpwstr>
  </property>
</Properties>
</file>